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ZUK Borongaj\zgrada 38\"/>
    </mc:Choice>
  </mc:AlternateContent>
  <bookViews>
    <workbookView xWindow="0" yWindow="0" windowWidth="20772" windowHeight="10692"/>
  </bookViews>
  <sheets>
    <sheet name="Poziv" sheetId="1" r:id="rId1"/>
    <sheet name="Ponuditelj" sheetId="2" r:id="rId2"/>
    <sheet name="Troskovnik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3" l="1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F7" i="3"/>
  <c r="F6" i="3"/>
  <c r="F5" i="3"/>
  <c r="F4" i="3"/>
  <c r="F3" i="3"/>
  <c r="F2" i="3"/>
  <c r="F22" i="3" l="1"/>
  <c r="F23" i="3" l="1"/>
  <c r="F24" i="3" s="1"/>
</calcChain>
</file>

<file path=xl/sharedStrings.xml><?xml version="1.0" encoding="utf-8"?>
<sst xmlns="http://schemas.openxmlformats.org/spreadsheetml/2006/main" count="99" uniqueCount="74">
  <si>
    <t>red. br.</t>
  </si>
  <si>
    <t>Opis radova</t>
  </si>
  <si>
    <t>jedinična cijena (kn)</t>
  </si>
  <si>
    <t>ukupna cijena (kn)</t>
  </si>
  <si>
    <t>Dopremanje i ručni prijenos potrebne opreme i materijala do mjesta izvođenja radova.</t>
  </si>
  <si>
    <t>kompl.</t>
  </si>
  <si>
    <t>1</t>
  </si>
  <si>
    <t>Dobava, dovoz i ručni prijenos gipskartonskih ploča zajedno s metalnom podkonstrukcijom, izolacijom i svim potrebnim materijalom za izvedbu pregradnoga zida, zatvaranje otvora vrata te izvedbu gipskartonske obloge postojećih zidova.</t>
  </si>
  <si>
    <t>m2</t>
  </si>
  <si>
    <t>92</t>
  </si>
  <si>
    <t>Izvedba pregradnoga zida od gipskartonskih ploča s metalnom podkonstrukcijom i izolacijom ukupne debljine 12,5 cm. Priprema za bojanje i bojanje zidova bijelom bojom. U cijenu je uključen sav potreban materijal za izvedbu stavke.</t>
  </si>
  <si>
    <t>12</t>
  </si>
  <si>
    <t>Zatvaranje otvora (0,75x2,1 m) u zidu gipskartonskim pločama. U cijenu je uključena izolacija i sav potreban materijal za zatvaranje otvora.</t>
  </si>
  <si>
    <t>1,6</t>
  </si>
  <si>
    <t>Izvedba obloge postojećih zidova gipskartonskim pločama zajedno s metalnom konstrukcijom, izolacijom i svim potrebnim materijalom za ugradnju. Priprema za bojanje i bojanje zidova bijelom bojom. U cijenu je uključen sav potreban materijal za izvedbu radova stavke.</t>
  </si>
  <si>
    <t>68</t>
  </si>
  <si>
    <t>Dobava i dovoz materijala za izradu dovodne i odvodne instalacije u novom sanitarnom čvoru. Priprema i izvedba novih instalacija za ugradnju toaleta, pisoara i umivaonika. U cijenu je uključen sav potreban materijal te izvedba dovodne i odvodne instalacije i priprema za ugradnju sanitarija u sanitarnom čvoru te sve potrebne predradnje.</t>
  </si>
  <si>
    <t>Rezanje postojećih instalacija centralnoga grijanja i ugradnja zapornih ventila 1/2 cola za pripremu za daljnji razvod.</t>
  </si>
  <si>
    <t>kom.</t>
  </si>
  <si>
    <t>4</t>
  </si>
  <si>
    <t>Izrada priključka vode i kanalizacije te ugradnja ventila za susjedni prostor novoga sanitarnoga čvora kao priprema za buduće potrebe.</t>
  </si>
  <si>
    <t>Dobava, dovoz i ručni prijenos keramičkih pločica do 150 kn/m2 za novi sanitarni čvor.</t>
  </si>
  <si>
    <t>12,1</t>
  </si>
  <si>
    <t>Postavljanje podne i zidne keramike sanitarnoga čvora. U cijenu su uključene sve potrebne predradnje i priprema poda i zida za postavljanje keramike te sav potreban materijal za postavljanje.</t>
  </si>
  <si>
    <t>Dobava, dovoz, ručni prijenos i ugradnja umivaonika tipa INKER zajedno s jednoručnom miješalicom, priključnim crijevima, kutnim ventilom, sifonom i svom potrebnom opremom za montažu.</t>
  </si>
  <si>
    <t>Dobava, dovoz, ručni prijenos i ugradnja toaletne školjke tipa INKER zajedno s pripadajućom daskom i vodokotlićem. U cijenu je uključen sav potreban materijal za ugradnju.</t>
  </si>
  <si>
    <t>Dobava, dovoz, ručni prijenos i ugradnja keramičkoga pisoara tipa INKER zajedno s potisnom slavinom i pripadajućim sifonom. U cijenu je uključen sav potreban materijal za ugradnju.</t>
  </si>
  <si>
    <t>Dobava, dovoz, ručni prijenos i ugradnja drvenih vrata 215x75 cm na ulazu u prostor sanitarnoga čvora. U cijenu je uključen i sav potreban materijal za ugradnju.</t>
  </si>
  <si>
    <t>Brušenje, impregniranje i niveliranje postojećega poda te priprema za postavljanje laminat podova.</t>
  </si>
  <si>
    <t>31</t>
  </si>
  <si>
    <t>Dobava, dovoz, ručni prijenos i ugradnja laminata na prethodno pripremljen pod. Boja laminata po izboru naručitelja. U cijenu je uključen sav potreban materijal za postavljanje.</t>
  </si>
  <si>
    <t>Dobava, dovoz, ručni prijenos i postavljanje lajsni od MDF-a u boji po odabiru naručitelja. U cijenu je uključeno i kitanje spojeva cokla s laminatom bojom usklađenom s bojom laminata, a spoj cokla sa zidom u boji zida te sav potreban materijal za ugradnju.</t>
  </si>
  <si>
    <t>m'</t>
  </si>
  <si>
    <t>22,1</t>
  </si>
  <si>
    <t>Dobava, dovoz, ručni prijenos i izvedba spuštenoga stropa od Armstrong-ploča 60x60 cm učvršćenih na aluminijsku podkonstrukciju. U cijenu je uključen sav potreban materijal za izvedbu spuštenoga stropa.</t>
  </si>
  <si>
    <t>35</t>
  </si>
  <si>
    <t>Dobava, dovoz i ugradnja klupčica ispod prozora (284x170cm i 213x170cm). U cijenu uključen sav potreban materija za ugradnju klupčica.</t>
  </si>
  <si>
    <t>2</t>
  </si>
  <si>
    <t>Ukupno</t>
  </si>
  <si>
    <t>Porez na dodanu vrijednost</t>
  </si>
  <si>
    <t>Sveukupno</t>
  </si>
  <si>
    <t>koli-čina</t>
  </si>
  <si>
    <t>jedi-nica mjere</t>
  </si>
  <si>
    <t>PODATCI O PRUŽATELJU PONUDE</t>
  </si>
  <si>
    <t xml:space="preserve">Naziv ponuditelja: </t>
  </si>
  <si>
    <t xml:space="preserve">OIB: </t>
  </si>
  <si>
    <t xml:space="preserve">Adresa ponuditelja: </t>
  </si>
  <si>
    <t xml:space="preserve">IBAN: </t>
  </si>
  <si>
    <t>U sustavu PDV-a: da/ne</t>
  </si>
  <si>
    <t xml:space="preserve">Datum izdavanja ponude: </t>
  </si>
  <si>
    <t xml:space="preserve">Broj ponude: </t>
  </si>
  <si>
    <t xml:space="preserve">Rok valjanosti ponude: </t>
  </si>
  <si>
    <t xml:space="preserve">Jamstvo na izvedene radove (godina): </t>
  </si>
  <si>
    <t>Datum isporuke (od dostave narudžbenice):</t>
  </si>
  <si>
    <t>Rok plaćanja (od ispostave e-računa):</t>
  </si>
  <si>
    <t>Ime i prezime kontakt-osobe</t>
  </si>
  <si>
    <t>Telefon/mobitel kontakt-osobe</t>
  </si>
  <si>
    <t>POZIV NA DOSTAVU PONUDA</t>
  </si>
  <si>
    <t>NARUČITELJ: Sveučilište u Zagrebu, Fakultet hrvatskih studija</t>
  </si>
  <si>
    <t>OIB: 99454315441</t>
  </si>
  <si>
    <t>Adresa: Sveučilišni kampus Borongaj, Borongajska cesta 83d, 10000 Zagreb, Hrvatska</t>
  </si>
  <si>
    <t>Klasa: 406-01/22-2/0001</t>
  </si>
  <si>
    <t>Vrsta radova: prema specifikacij u listu Troškovnik</t>
  </si>
  <si>
    <t>Mjesto izvođenja radova: Sveučilišni kampus Borongaj, Zagreb</t>
  </si>
  <si>
    <t>Kontakt-osoba: Tomislav Kranjec, e-adresa: tkranjec@unizg.hr, mob. 099 35 25 999</t>
  </si>
  <si>
    <t>U Zagrebu 22. kolovoza 2022.</t>
  </si>
  <si>
    <t xml:space="preserve">Izvid prostora uz dogovor termina s kontakt-osobom, moguće obaviti najkasnije do 29. kolovoza 2022. do 15.00 sati.  </t>
  </si>
  <si>
    <t>Rok za dostavu ponuda: 30. kolovoza 2022. do 10.00 sati osobno na urudžbeni ili na e-adresu: dekanov.ured@hrstud.hr</t>
  </si>
  <si>
    <t>Ur. broj: 380-1/1-22-0051</t>
  </si>
  <si>
    <t>Građevinsko-obrtnički radovi adaptacije</t>
  </si>
  <si>
    <t>E-adresa kontakt-osobe</t>
  </si>
  <si>
    <t>Fakultet hrvatskih studija pridržava pravo neprihvaćanja ni jedne ponude i pravo poništenja ovoga poziva, do donošenja odluke o prihvatu najpovoljnije ponude, bez obveze obrazloženja razloga i bez ikakve odgovornosti prema ponuditeljima.</t>
  </si>
  <si>
    <t>Šifra prema Jedinstvenom rječniku javne nabave (CPV): 45262500-6 Zidarski radovi, 44111900-0 Keramičke obloge, 45421146-9 Ugradnja visećih stropova, 39715300-0 Sanitarna oprema, 45232460-4 Sanitarni objekti</t>
  </si>
  <si>
    <t>Čišćenje mjesta izvođenja radova tijekom i nakon završetka izvođenja radova. Utovar i odvoz građevinske šute i ostaloga građevinskoga materijala na odlagalište.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</si>
</sst>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sz val="12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 vertical="top"/>
    </xf>
    <xf numFmtId="0" fontId="0" fillId="0" borderId="0" xfId="0" applyAlignment="1">
      <alignment vertical="center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tabSelected="1" workbookViewId="0">
      <selection activeCell="A8" sqref="A8"/>
    </sheetView>
  </sheetViews>
  <sheetFormatPr defaultColWidth="9.109375" defaultRowHeight="15" x14ac:dyDescent="0.25"/>
  <cols>
    <col min="1" max="1" width="94.5546875" style="13" customWidth="1"/>
    <col min="2" max="2" width="20.5546875" style="13" customWidth="1"/>
    <col min="3" max="16384" width="9.109375" style="13"/>
  </cols>
  <sheetData>
    <row r="1" spans="1:1" x14ac:dyDescent="0.25">
      <c r="A1" s="12" t="s">
        <v>57</v>
      </c>
    </row>
    <row r="2" spans="1:1" ht="15.6" x14ac:dyDescent="0.25">
      <c r="A2" s="14"/>
    </row>
    <row r="3" spans="1:1" ht="15.6" x14ac:dyDescent="0.25">
      <c r="A3" s="14" t="s">
        <v>69</v>
      </c>
    </row>
    <row r="4" spans="1:1" ht="15.6" x14ac:dyDescent="0.25">
      <c r="A4" s="14"/>
    </row>
    <row r="5" spans="1:1" ht="15.6" x14ac:dyDescent="0.25">
      <c r="A5" s="14" t="s">
        <v>58</v>
      </c>
    </row>
    <row r="6" spans="1:1" x14ac:dyDescent="0.25">
      <c r="A6" s="12" t="s">
        <v>59</v>
      </c>
    </row>
    <row r="7" spans="1:1" x14ac:dyDescent="0.25">
      <c r="A7" s="12" t="s">
        <v>60</v>
      </c>
    </row>
    <row r="8" spans="1:1" x14ac:dyDescent="0.25">
      <c r="A8" s="12" t="s">
        <v>65</v>
      </c>
    </row>
    <row r="9" spans="1:1" x14ac:dyDescent="0.25">
      <c r="A9" s="15" t="s">
        <v>61</v>
      </c>
    </row>
    <row r="10" spans="1:1" x14ac:dyDescent="0.25">
      <c r="A10" s="15" t="s">
        <v>68</v>
      </c>
    </row>
    <row r="11" spans="1:1" x14ac:dyDescent="0.25">
      <c r="A11" s="15"/>
    </row>
    <row r="12" spans="1:1" ht="20.399999999999999" customHeight="1" x14ac:dyDescent="0.25">
      <c r="A12" s="12" t="s">
        <v>62</v>
      </c>
    </row>
    <row r="13" spans="1:1" ht="55.8" customHeight="1" x14ac:dyDescent="0.25">
      <c r="A13" s="12" t="s">
        <v>72</v>
      </c>
    </row>
    <row r="14" spans="1:1" ht="20.399999999999999" customHeight="1" x14ac:dyDescent="0.25">
      <c r="A14" s="12" t="s">
        <v>63</v>
      </c>
    </row>
    <row r="15" spans="1:1" ht="24" customHeight="1" x14ac:dyDescent="0.25">
      <c r="A15" s="12" t="s">
        <v>64</v>
      </c>
    </row>
    <row r="16" spans="1:1" ht="37.200000000000003" customHeight="1" x14ac:dyDescent="0.25">
      <c r="A16" s="12" t="s">
        <v>66</v>
      </c>
    </row>
    <row r="17" spans="1:1" ht="36" customHeight="1" x14ac:dyDescent="0.25">
      <c r="A17" s="12" t="s">
        <v>67</v>
      </c>
    </row>
    <row r="18" spans="1:1" ht="49.8" customHeight="1" x14ac:dyDescent="0.25">
      <c r="A18" s="16" t="s">
        <v>71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"/>
  <sheetViews>
    <sheetView workbookViewId="0">
      <selection activeCell="B13" sqref="B13"/>
    </sheetView>
  </sheetViews>
  <sheetFormatPr defaultRowHeight="14.4" x14ac:dyDescent="0.3"/>
  <cols>
    <col min="1" max="1" width="43.5546875" customWidth="1"/>
    <col min="2" max="2" width="43" customWidth="1"/>
  </cols>
  <sheetData>
    <row r="1" spans="1:2" x14ac:dyDescent="0.3">
      <c r="A1" s="8" t="s">
        <v>43</v>
      </c>
      <c r="B1" s="9"/>
    </row>
    <row r="2" spans="1:2" ht="16.8" customHeight="1" x14ac:dyDescent="0.3">
      <c r="A2" s="10" t="s">
        <v>44</v>
      </c>
      <c r="B2" s="11"/>
    </row>
    <row r="3" spans="1:2" ht="15" x14ac:dyDescent="0.3">
      <c r="A3" s="10" t="s">
        <v>45</v>
      </c>
      <c r="B3" s="11"/>
    </row>
    <row r="4" spans="1:2" ht="16.2" customHeight="1" x14ac:dyDescent="0.3">
      <c r="A4" s="10" t="s">
        <v>46</v>
      </c>
      <c r="B4" s="11"/>
    </row>
    <row r="5" spans="1:2" ht="15" x14ac:dyDescent="0.3">
      <c r="A5" s="10" t="s">
        <v>47</v>
      </c>
      <c r="B5" s="11"/>
    </row>
    <row r="6" spans="1:2" ht="18.600000000000001" customHeight="1" x14ac:dyDescent="0.3">
      <c r="A6" s="10" t="s">
        <v>48</v>
      </c>
      <c r="B6" s="11"/>
    </row>
    <row r="7" spans="1:2" ht="18" customHeight="1" x14ac:dyDescent="0.3">
      <c r="A7" s="10" t="s">
        <v>49</v>
      </c>
      <c r="B7" s="11"/>
    </row>
    <row r="8" spans="1:2" ht="15" customHeight="1" x14ac:dyDescent="0.3">
      <c r="A8" s="10" t="s">
        <v>50</v>
      </c>
      <c r="B8" s="11"/>
    </row>
    <row r="9" spans="1:2" ht="17.399999999999999" customHeight="1" x14ac:dyDescent="0.3">
      <c r="A9" s="10" t="s">
        <v>51</v>
      </c>
      <c r="B9" s="11"/>
    </row>
    <row r="10" spans="1:2" ht="19.8" customHeight="1" x14ac:dyDescent="0.3">
      <c r="A10" s="10" t="s">
        <v>52</v>
      </c>
      <c r="B10" s="11"/>
    </row>
    <row r="11" spans="1:2" ht="21" customHeight="1" x14ac:dyDescent="0.3">
      <c r="A11" s="10" t="s">
        <v>53</v>
      </c>
      <c r="B11" s="11"/>
    </row>
    <row r="12" spans="1:2" ht="19.8" customHeight="1" x14ac:dyDescent="0.3">
      <c r="A12" s="10" t="s">
        <v>54</v>
      </c>
      <c r="B12" s="11"/>
    </row>
    <row r="13" spans="1:2" ht="19.8" customHeight="1" x14ac:dyDescent="0.3">
      <c r="A13" s="10" t="s">
        <v>55</v>
      </c>
      <c r="B13" s="11"/>
    </row>
    <row r="14" spans="1:2" ht="18" customHeight="1" x14ac:dyDescent="0.3">
      <c r="A14" s="10" t="s">
        <v>56</v>
      </c>
      <c r="B14" s="11"/>
    </row>
    <row r="15" spans="1:2" ht="16.8" customHeight="1" x14ac:dyDescent="0.3">
      <c r="A15" s="10" t="s">
        <v>70</v>
      </c>
      <c r="B15" s="11"/>
    </row>
  </sheetData>
  <mergeCells count="1">
    <mergeCell ref="A1:B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topLeftCell="B1" workbookViewId="0">
      <selection activeCell="C21" sqref="C21"/>
    </sheetView>
  </sheetViews>
  <sheetFormatPr defaultColWidth="6.88671875" defaultRowHeight="92.4" customHeight="1" x14ac:dyDescent="0.3"/>
  <cols>
    <col min="1" max="1" width="4.5546875" customWidth="1"/>
    <col min="2" max="2" width="52.44140625" customWidth="1"/>
    <col min="3" max="3" width="6" customWidth="1"/>
    <col min="4" max="4" width="5.6640625" customWidth="1"/>
    <col min="5" max="5" width="8.5546875" customWidth="1"/>
    <col min="6" max="6" width="9.77734375" customWidth="1"/>
  </cols>
  <sheetData>
    <row r="1" spans="1:6" s="7" customFormat="1" ht="61.2" customHeight="1" x14ac:dyDescent="0.3">
      <c r="A1" s="1" t="s">
        <v>0</v>
      </c>
      <c r="B1" s="1" t="s">
        <v>1</v>
      </c>
      <c r="C1" s="1" t="s">
        <v>42</v>
      </c>
      <c r="D1" s="1" t="s">
        <v>41</v>
      </c>
      <c r="E1" s="1" t="s">
        <v>2</v>
      </c>
      <c r="F1" s="1" t="s">
        <v>3</v>
      </c>
    </row>
    <row r="2" spans="1:6" ht="32.4" customHeight="1" x14ac:dyDescent="0.3">
      <c r="A2" s="2">
        <v>1</v>
      </c>
      <c r="B2" s="3" t="s">
        <v>4</v>
      </c>
      <c r="C2" s="2" t="s">
        <v>5</v>
      </c>
      <c r="D2" s="2" t="s">
        <v>6</v>
      </c>
      <c r="E2" s="2"/>
      <c r="F2" s="2">
        <f>D2*E2</f>
        <v>0</v>
      </c>
    </row>
    <row r="3" spans="1:6" ht="57.6" customHeight="1" x14ac:dyDescent="0.3">
      <c r="A3" s="2">
        <v>2</v>
      </c>
      <c r="B3" s="3" t="s">
        <v>7</v>
      </c>
      <c r="C3" s="2" t="s">
        <v>8</v>
      </c>
      <c r="D3" s="2" t="s">
        <v>9</v>
      </c>
      <c r="E3" s="2"/>
      <c r="F3" s="2">
        <f t="shared" ref="F3:F21" si="0">D3*E3</f>
        <v>0</v>
      </c>
    </row>
    <row r="4" spans="1:6" ht="52.2" customHeight="1" x14ac:dyDescent="0.3">
      <c r="A4" s="2">
        <v>3</v>
      </c>
      <c r="B4" s="3" t="s">
        <v>10</v>
      </c>
      <c r="C4" s="2" t="s">
        <v>8</v>
      </c>
      <c r="D4" s="2" t="s">
        <v>11</v>
      </c>
      <c r="E4" s="2"/>
      <c r="F4" s="2">
        <f t="shared" si="0"/>
        <v>0</v>
      </c>
    </row>
    <row r="5" spans="1:6" ht="40.799999999999997" customHeight="1" x14ac:dyDescent="0.3">
      <c r="A5" s="2">
        <v>4</v>
      </c>
      <c r="B5" s="3" t="s">
        <v>12</v>
      </c>
      <c r="C5" s="2" t="s">
        <v>8</v>
      </c>
      <c r="D5" s="2" t="s">
        <v>13</v>
      </c>
      <c r="E5" s="2"/>
      <c r="F5" s="2">
        <f t="shared" si="0"/>
        <v>0</v>
      </c>
    </row>
    <row r="6" spans="1:6" ht="70.2" customHeight="1" x14ac:dyDescent="0.3">
      <c r="A6" s="2">
        <v>5</v>
      </c>
      <c r="B6" s="3" t="s">
        <v>14</v>
      </c>
      <c r="C6" s="2" t="s">
        <v>8</v>
      </c>
      <c r="D6" s="2" t="s">
        <v>15</v>
      </c>
      <c r="E6" s="2"/>
      <c r="F6" s="2">
        <f t="shared" si="0"/>
        <v>0</v>
      </c>
    </row>
    <row r="7" spans="1:6" ht="78.599999999999994" customHeight="1" x14ac:dyDescent="0.3">
      <c r="A7" s="2">
        <v>6</v>
      </c>
      <c r="B7" s="3" t="s">
        <v>16</v>
      </c>
      <c r="C7" s="2" t="s">
        <v>5</v>
      </c>
      <c r="D7" s="2" t="s">
        <v>6</v>
      </c>
      <c r="E7" s="2"/>
      <c r="F7" s="2">
        <f t="shared" si="0"/>
        <v>0</v>
      </c>
    </row>
    <row r="8" spans="1:6" ht="34.200000000000003" customHeight="1" x14ac:dyDescent="0.3">
      <c r="A8" s="2">
        <v>7</v>
      </c>
      <c r="B8" s="3" t="s">
        <v>17</v>
      </c>
      <c r="C8" s="2" t="s">
        <v>18</v>
      </c>
      <c r="D8" s="2" t="s">
        <v>19</v>
      </c>
      <c r="E8" s="2"/>
      <c r="F8" s="2">
        <f t="shared" si="0"/>
        <v>0</v>
      </c>
    </row>
    <row r="9" spans="1:6" ht="43.2" customHeight="1" x14ac:dyDescent="0.3">
      <c r="A9" s="2">
        <v>8</v>
      </c>
      <c r="B9" s="3" t="s">
        <v>20</v>
      </c>
      <c r="C9" s="2" t="s">
        <v>5</v>
      </c>
      <c r="D9" s="2" t="s">
        <v>6</v>
      </c>
      <c r="E9" s="2"/>
      <c r="F9" s="2">
        <f t="shared" si="0"/>
        <v>0</v>
      </c>
    </row>
    <row r="10" spans="1:6" ht="29.4" customHeight="1" x14ac:dyDescent="0.3">
      <c r="A10" s="2">
        <v>9</v>
      </c>
      <c r="B10" s="3" t="s">
        <v>21</v>
      </c>
      <c r="C10" s="2" t="s">
        <v>8</v>
      </c>
      <c r="D10" s="2" t="s">
        <v>22</v>
      </c>
      <c r="E10" s="2"/>
      <c r="F10" s="2">
        <f t="shared" si="0"/>
        <v>0</v>
      </c>
    </row>
    <row r="11" spans="1:6" ht="43.8" customHeight="1" x14ac:dyDescent="0.3">
      <c r="A11" s="2">
        <v>10</v>
      </c>
      <c r="B11" s="3" t="s">
        <v>23</v>
      </c>
      <c r="C11" s="2" t="s">
        <v>8</v>
      </c>
      <c r="D11" s="2" t="s">
        <v>22</v>
      </c>
      <c r="E11" s="2"/>
      <c r="F11" s="2">
        <f t="shared" si="0"/>
        <v>0</v>
      </c>
    </row>
    <row r="12" spans="1:6" ht="54.6" customHeight="1" x14ac:dyDescent="0.3">
      <c r="A12" s="2">
        <v>11</v>
      </c>
      <c r="B12" s="3" t="s">
        <v>24</v>
      </c>
      <c r="C12" s="2" t="s">
        <v>18</v>
      </c>
      <c r="D12" s="2" t="s">
        <v>6</v>
      </c>
      <c r="E12" s="2"/>
      <c r="F12" s="2">
        <f t="shared" si="0"/>
        <v>0</v>
      </c>
    </row>
    <row r="13" spans="1:6" ht="44.4" customHeight="1" x14ac:dyDescent="0.3">
      <c r="A13" s="2">
        <v>12</v>
      </c>
      <c r="B13" s="3" t="s">
        <v>25</v>
      </c>
      <c r="C13" s="2" t="s">
        <v>18</v>
      </c>
      <c r="D13" s="2" t="s">
        <v>6</v>
      </c>
      <c r="E13" s="2"/>
      <c r="F13" s="2">
        <f t="shared" si="0"/>
        <v>0</v>
      </c>
    </row>
    <row r="14" spans="1:6" ht="44.4" customHeight="1" x14ac:dyDescent="0.3">
      <c r="A14" s="2">
        <v>13</v>
      </c>
      <c r="B14" s="3" t="s">
        <v>26</v>
      </c>
      <c r="C14" s="2" t="s">
        <v>18</v>
      </c>
      <c r="D14" s="2" t="s">
        <v>6</v>
      </c>
      <c r="E14" s="2"/>
      <c r="F14" s="2">
        <f t="shared" si="0"/>
        <v>0</v>
      </c>
    </row>
    <row r="15" spans="1:6" ht="43.2" customHeight="1" x14ac:dyDescent="0.3">
      <c r="A15" s="2">
        <v>14</v>
      </c>
      <c r="B15" s="3" t="s">
        <v>27</v>
      </c>
      <c r="C15" s="2" t="s">
        <v>18</v>
      </c>
      <c r="D15" s="2" t="s">
        <v>6</v>
      </c>
      <c r="E15" s="2"/>
      <c r="F15" s="2">
        <f t="shared" si="0"/>
        <v>0</v>
      </c>
    </row>
    <row r="16" spans="1:6" ht="28.8" customHeight="1" x14ac:dyDescent="0.3">
      <c r="A16" s="2">
        <v>15</v>
      </c>
      <c r="B16" s="3" t="s">
        <v>28</v>
      </c>
      <c r="C16" s="2" t="s">
        <v>8</v>
      </c>
      <c r="D16" s="2" t="s">
        <v>29</v>
      </c>
      <c r="E16" s="2"/>
      <c r="F16" s="2">
        <f t="shared" si="0"/>
        <v>0</v>
      </c>
    </row>
    <row r="17" spans="1:6" ht="42" customHeight="1" x14ac:dyDescent="0.3">
      <c r="A17" s="2">
        <v>16</v>
      </c>
      <c r="B17" s="3" t="s">
        <v>30</v>
      </c>
      <c r="C17" s="2" t="s">
        <v>8</v>
      </c>
      <c r="D17" s="2" t="s">
        <v>29</v>
      </c>
      <c r="E17" s="2"/>
      <c r="F17" s="2">
        <f t="shared" si="0"/>
        <v>0</v>
      </c>
    </row>
    <row r="18" spans="1:6" ht="58.2" customHeight="1" x14ac:dyDescent="0.3">
      <c r="A18" s="2">
        <v>17</v>
      </c>
      <c r="B18" s="3" t="s">
        <v>31</v>
      </c>
      <c r="C18" s="2" t="s">
        <v>32</v>
      </c>
      <c r="D18" s="2" t="s">
        <v>33</v>
      </c>
      <c r="E18" s="2"/>
      <c r="F18" s="2">
        <f t="shared" si="0"/>
        <v>0</v>
      </c>
    </row>
    <row r="19" spans="1:6" ht="54" customHeight="1" x14ac:dyDescent="0.3">
      <c r="A19" s="2">
        <v>18</v>
      </c>
      <c r="B19" s="3" t="s">
        <v>34</v>
      </c>
      <c r="C19" s="2" t="s">
        <v>8</v>
      </c>
      <c r="D19" s="2" t="s">
        <v>35</v>
      </c>
      <c r="E19" s="2"/>
      <c r="F19" s="2">
        <f t="shared" si="0"/>
        <v>0</v>
      </c>
    </row>
    <row r="20" spans="1:6" ht="43.2" customHeight="1" x14ac:dyDescent="0.3">
      <c r="A20" s="2">
        <v>19</v>
      </c>
      <c r="B20" s="3" t="s">
        <v>36</v>
      </c>
      <c r="C20" s="2" t="s">
        <v>18</v>
      </c>
      <c r="D20" s="2" t="s">
        <v>37</v>
      </c>
      <c r="E20" s="2"/>
      <c r="F20" s="2">
        <f t="shared" si="0"/>
        <v>0</v>
      </c>
    </row>
    <row r="21" spans="1:6" ht="43.2" customHeight="1" x14ac:dyDescent="0.3">
      <c r="A21" s="2">
        <v>20</v>
      </c>
      <c r="B21" s="3" t="s">
        <v>73</v>
      </c>
      <c r="C21" s="2" t="s">
        <v>5</v>
      </c>
      <c r="D21" s="2" t="s">
        <v>6</v>
      </c>
      <c r="E21" s="2"/>
      <c r="F21" s="2">
        <f t="shared" si="0"/>
        <v>0</v>
      </c>
    </row>
    <row r="22" spans="1:6" ht="16.2" customHeight="1" x14ac:dyDescent="0.3">
      <c r="A22" s="4"/>
      <c r="B22" s="3" t="s">
        <v>38</v>
      </c>
      <c r="C22" s="5"/>
      <c r="D22" s="5"/>
      <c r="E22" s="5"/>
      <c r="F22" s="5">
        <f>SUM(F2:F21)</f>
        <v>0</v>
      </c>
    </row>
    <row r="23" spans="1:6" ht="16.2" customHeight="1" x14ac:dyDescent="0.3">
      <c r="A23" s="4"/>
      <c r="B23" s="3" t="s">
        <v>39</v>
      </c>
      <c r="C23" s="5"/>
      <c r="D23" s="5"/>
      <c r="E23" s="5"/>
      <c r="F23" s="5">
        <f>F22*0.25</f>
        <v>0</v>
      </c>
    </row>
    <row r="24" spans="1:6" ht="16.2" customHeight="1" x14ac:dyDescent="0.3">
      <c r="A24" s="6"/>
      <c r="B24" s="3" t="s">
        <v>40</v>
      </c>
      <c r="C24" s="5"/>
      <c r="D24" s="5"/>
      <c r="E24" s="5"/>
      <c r="F24" s="5">
        <f>F22+F23</f>
        <v>0</v>
      </c>
    </row>
    <row r="25" spans="1:6" ht="16.2" customHeight="1" x14ac:dyDescent="0.3"/>
    <row r="26" spans="1:6" ht="16.2" customHeight="1" x14ac:dyDescent="0.3"/>
    <row r="27" spans="1:6" ht="16.2" customHeight="1" x14ac:dyDescent="0.3"/>
    <row r="28" spans="1:6" ht="16.2" customHeight="1" x14ac:dyDescent="0.3"/>
    <row r="29" spans="1:6" ht="16.2" customHeight="1" x14ac:dyDescent="0.3"/>
    <row r="30" spans="1:6" ht="16.2" customHeight="1" x14ac:dyDescent="0.3"/>
    <row r="31" spans="1:6" ht="16.2" customHeight="1" x14ac:dyDescent="0.3"/>
    <row r="32" spans="1:6" ht="16.2" customHeight="1" x14ac:dyDescent="0.3"/>
    <row r="33" ht="16.2" customHeight="1" x14ac:dyDescent="0.3"/>
    <row r="34" ht="16.2" customHeight="1" x14ac:dyDescent="0.3"/>
    <row r="35" ht="16.2" customHeight="1" x14ac:dyDescent="0.3"/>
    <row r="36" ht="16.2" customHeight="1" x14ac:dyDescent="0.3"/>
    <row r="37" ht="16.2" customHeight="1" x14ac:dyDescent="0.3"/>
    <row r="38" ht="16.2" customHeight="1" x14ac:dyDescent="0.3"/>
    <row r="39" ht="16.2" customHeight="1" x14ac:dyDescent="0.3"/>
    <row r="40" ht="16.2" customHeight="1" x14ac:dyDescent="0.3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Poziv</vt:lpstr>
      <vt:lpstr>Ponuditelj</vt:lpstr>
      <vt:lpstr>Troskovnik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2022-08-22T08:05:37Z</cp:lastPrinted>
  <dcterms:created xsi:type="dcterms:W3CDTF">2022-08-22T07:56:48Z</dcterms:created>
  <dcterms:modified xsi:type="dcterms:W3CDTF">2022-08-22T08:29:43Z</dcterms:modified>
</cp:coreProperties>
</file>