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JN\"/>
    </mc:Choice>
  </mc:AlternateContent>
  <bookViews>
    <workbookView xWindow="-120" yWindow="-120" windowWidth="29040" windowHeight="15840"/>
  </bookViews>
  <sheets>
    <sheet name="Poziv" sheetId="2" r:id="rId1"/>
    <sheet name="Ponuditelj" sheetId="3" r:id="rId2"/>
    <sheet name="Troskovnik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0" i="1" s="1"/>
  <c r="F23" i="1"/>
  <c r="F24" i="1"/>
  <c r="F26" i="1"/>
  <c r="G25" i="1" s="1"/>
  <c r="F28" i="1"/>
  <c r="F29" i="1"/>
  <c r="F3" i="1"/>
  <c r="F4" i="1"/>
  <c r="F5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" i="1"/>
  <c r="F32" i="1" l="1"/>
  <c r="F33" i="1"/>
  <c r="F34" i="1" s="1"/>
  <c r="G27" i="1"/>
  <c r="G6" i="1"/>
  <c r="G1" i="1"/>
  <c r="G12" i="1"/>
  <c r="G32" i="1" l="1"/>
  <c r="G33" i="1" s="1"/>
  <c r="G34" i="1"/>
</calcChain>
</file>

<file path=xl/sharedStrings.xml><?xml version="1.0" encoding="utf-8"?>
<sst xmlns="http://schemas.openxmlformats.org/spreadsheetml/2006/main" count="124" uniqueCount="104">
  <si>
    <t>1.</t>
  </si>
  <si>
    <t>DEMONTAŽA</t>
  </si>
  <si>
    <t>1.1.</t>
  </si>
  <si>
    <t>Demontaža postojećega pokrova od salonitnih ploča i njihovo spuštanje na tlo</t>
  </si>
  <si>
    <t>m2</t>
  </si>
  <si>
    <t>Demontaža postojećih salonitnih sljemenjaka i njihovo šta spuštanje na tlo</t>
  </si>
  <si>
    <t>m1</t>
  </si>
  <si>
    <t>1.2.</t>
  </si>
  <si>
    <t>Demontaža stare pocinčane Iimarije/žljeb, vjetar-lajsne, oborinske vertikale</t>
  </si>
  <si>
    <t>1.3.</t>
  </si>
  <si>
    <t>Demontaža starih jelovih štafli 5x8 cm sa spuštanjem na tlo</t>
  </si>
  <si>
    <t>1.4.</t>
  </si>
  <si>
    <t>2.</t>
  </si>
  <si>
    <t>Djelomično bočno ojačavanje postojećih rogova jelovim štaflama 5x8cm</t>
  </si>
  <si>
    <t>2.1.</t>
  </si>
  <si>
    <t>TESARSKI RADOVI</t>
  </si>
  <si>
    <t>Nabava, dobava i postava jelove daske II. klase na roštilj od jelovih štafli</t>
  </si>
  <si>
    <t>2.2.</t>
  </si>
  <si>
    <t>Nabava, dobava i postava paropropusne-vodonepropusne opne 140 g/m2</t>
  </si>
  <si>
    <t>2.3.</t>
  </si>
  <si>
    <t>Čišćenje postojeće krovne i stropne drvene konstrukcije od prljavštine i izmeta golubova te njihova zaštita drvocidom</t>
  </si>
  <si>
    <t>2.5.</t>
  </si>
  <si>
    <t>2.4.</t>
  </si>
  <si>
    <t>Nabava, dobava i montaža jelovi štafll 5x8 cm na razmak od 70 cm s kontra-letvom</t>
  </si>
  <si>
    <t>LIMARSKI RADOVI</t>
  </si>
  <si>
    <t>3.</t>
  </si>
  <si>
    <t>Izrada, doprema i montaža pocinčanoga bojanoga žljeba r.š. 40 cm, debljine 0,55 mm s kukama od poc. plošnog željeza 30x5 mm</t>
  </si>
  <si>
    <t>3.1.</t>
  </si>
  <si>
    <t>lzrada, doprema i montaža poc. bojanoga podložnoga lima r.š. 50 cm, debljine 0,55 mm</t>
  </si>
  <si>
    <t>3.2.</t>
  </si>
  <si>
    <t>3.3.</t>
  </si>
  <si>
    <t>3.4.</t>
  </si>
  <si>
    <t>lzrada, doprema i montaža poc. bojanoga sljemenskoga lima r.š. 70 cm deb. 0,55 m s urezivanjem po valovima trapeznoga lima</t>
  </si>
  <si>
    <t>lzrada, doprema i montaža poc. bojane vjetar-lajsne r.š. 50 cm, debljine 0,55 mm</t>
  </si>
  <si>
    <t>3.5.</t>
  </si>
  <si>
    <t>Nabava,dobava i montaža poc. bojani trobridni snjegobrana r.š. 33 cm dužine 125 cm</t>
  </si>
  <si>
    <t>3.6.</t>
  </si>
  <si>
    <t>lzrada, doprema i montaža poc. bojani vertikala fi 120 mm s obujicama</t>
  </si>
  <si>
    <t>3.7.</t>
  </si>
  <si>
    <t>Nabava, dobava i montaža poc. bojani kotlića fi 120 mm</t>
  </si>
  <si>
    <t>3.8.</t>
  </si>
  <si>
    <t>Nabava, dobava i ugradnja poc. bojani krovni prozora 60x70 cm sa žičanim staklom debljine 4 mm</t>
  </si>
  <si>
    <t>3.9.</t>
  </si>
  <si>
    <t>Nabava, dobava i montaža perforirane mrežice na čelo strehe za provjetravanja krova i da ne ulaze ptice i kukci</t>
  </si>
  <si>
    <t>3.10.</t>
  </si>
  <si>
    <t>POZIV NA DOSTAVU PONUDA</t>
  </si>
  <si>
    <t>Sanacija kosoga krova na zgradi Fakulteta hrvatskih studija</t>
  </si>
  <si>
    <t>U Zagrebu 8. srpnja 2022.</t>
  </si>
  <si>
    <t>Klasa: 406-01/22-2/0001</t>
  </si>
  <si>
    <t>Šifra prema Jedinstvenom rječniku javne nabave (CPV): 44112400-2 Krov, 44112500-3 Materijali za pokrivanje krovova, 44115400-3 Krovni prozori, 45260000-7 Radovi na krovu i drugi posebni građevinski zanatski radovi i 45261210-9 Krovopokrivački radovi</t>
  </si>
  <si>
    <t>Mjesto izvođenja radova: Sveučilišni kampus Borongaj, Zagreb</t>
  </si>
  <si>
    <t>Izabrani ponuditelj dužan je sklopiti ugovor u roku od 8 dana od njegova primitka. U protivnom smatrat će se da je odustao od sklapanja ugovora. Ugovorom će se urediti prava i obveze naručitelja i odabranoga ponuditelja.</t>
  </si>
  <si>
    <t>Fakultet hrvatskih studija pridržava pravo neprihvaćanja ni jedne ponude i pravo poništenja ovoga poziva, do donošenja odluke o prihvatu najpovoljnije ponude, bez obveze obrazloženja razloga i bez ikakve odgovornosti prema ponuditeljima</t>
  </si>
  <si>
    <t>Kontakt-osoba: Tomislav Kranjec, e-adresa: tkranjec@unizg.hr, mob. 099 35 25 999</t>
  </si>
  <si>
    <t xml:space="preserve">Naziv ponuditelja: </t>
  </si>
  <si>
    <t xml:space="preserve">OIB: </t>
  </si>
  <si>
    <t xml:space="preserve">Adresa ponuditelja: </t>
  </si>
  <si>
    <t xml:space="preserve">IBAN: </t>
  </si>
  <si>
    <t>U sustavu PDV-a: da/ne</t>
  </si>
  <si>
    <t xml:space="preserve">Datum izdavanja ponude: </t>
  </si>
  <si>
    <t xml:space="preserve">Broj ponude: </t>
  </si>
  <si>
    <t xml:space="preserve">Rok valjanosti ponude: </t>
  </si>
  <si>
    <t>Rok plaćanja (od ispostave e-računa):</t>
  </si>
  <si>
    <t>Datum isporuke (od dostave narudžbenice):</t>
  </si>
  <si>
    <t xml:space="preserve">Jamstvo na izvedene radove (godina): </t>
  </si>
  <si>
    <t>Ime i prezime kontakt-osobe</t>
  </si>
  <si>
    <t>Telefon/mobitel kontakt-osobe</t>
  </si>
  <si>
    <t>e-adresa kontakt-osobe</t>
  </si>
  <si>
    <t>Nabava,dobava i montaža poc. češljeva koji se postavljaju ispod trapeznoga pokrova na čelu krova da spriječe ulazak ptica pod trapezni lim</t>
  </si>
  <si>
    <t>3.11.</t>
  </si>
  <si>
    <t>GROMOBRANSKE INSTALACIJE</t>
  </si>
  <si>
    <t>5.1.</t>
  </si>
  <si>
    <t>4.</t>
  </si>
  <si>
    <t>Ručni utovar staroga materijala/lim, letve, gromob. trake, žljeba/ i odvoz na odlagalište</t>
  </si>
  <si>
    <t>5.2.</t>
  </si>
  <si>
    <t>UKUPNO</t>
  </si>
  <si>
    <t>kom</t>
  </si>
  <si>
    <t>Doprema i montaža cijevne skele za obavljanje radova na krovu postojeće zgrade</t>
  </si>
  <si>
    <t>3.12.</t>
  </si>
  <si>
    <t>5.</t>
  </si>
  <si>
    <t>PRIJEVOZ</t>
  </si>
  <si>
    <t>4.1.</t>
  </si>
  <si>
    <t xml:space="preserve">Nabava,dobava i montaža gromobranske instalacije - nosači za trapezni poc. pokrov i al. šipka fi 8 mm </t>
  </si>
  <si>
    <t>Nabava europaleta, slaganje salonitnih ploča na njih i  omatanje prianjajućom prozirnom folijom</t>
  </si>
  <si>
    <t>m3</t>
  </si>
  <si>
    <t>PDV</t>
  </si>
  <si>
    <t>S PDV-OM</t>
  </si>
  <si>
    <t>6.</t>
  </si>
  <si>
    <t xml:space="preserve">Zbrinjavanje azbestnih salonitnih ploča </t>
  </si>
  <si>
    <t>ZBRINJAVANJE AZBESTNIH SALONITNIH PLOČA</t>
  </si>
  <si>
    <t>6.1.</t>
  </si>
  <si>
    <t>kg</t>
  </si>
  <si>
    <t>lzrada, doprema i montaža poc. bojanoga trapeznoga lima T-40 deb. 0,55 mm s flicom</t>
  </si>
  <si>
    <t>količina</t>
  </si>
  <si>
    <t>mjera</t>
  </si>
  <si>
    <t>ukupno</t>
  </si>
  <si>
    <t>jed. cijena</t>
  </si>
  <si>
    <t>Sveučilište  u Zagrebu, Fakultet hrvatskih studija, Borongajska cesta 83d, Zagreb, na temelju članka 8. Pravilnika o jednostavnoj nabavi Fakulteta hrvatskih studija (klasa 640-02/20-2/0004, ur. broj 380-1/1-20-004) objavljuje</t>
  </si>
  <si>
    <t>NARUČITELJ: Sveučilište u Zagrebu, Fakultet hrvatskih studija, OIB: 99454315441, Borongajska cesta 83d, 10000 Zagreb, Hrvatska</t>
  </si>
  <si>
    <t>Ur. broj: 380-1/1-22-0030</t>
  </si>
  <si>
    <t xml:space="preserve">Izvid prostora uz dogovor termina s kontakt-osobom, moguće obaviti najkasnije do 14. srpnja 2022. do 15.00 sati.  </t>
  </si>
  <si>
    <t>Rok za dostavu ponuda: 15. srpnja 2022. do 10.00 sati osobno u pisarnicu Fakulteta ili na e-adresu: dekanov.ured@fhs.hr</t>
  </si>
  <si>
    <t>Vrsta radova: Sanacija dvostrešnoga krova pod kutom od 30 stupnjeva, na jednokatnici vanjskih dimenzija 2182 x 877 cm, s krovištem visokim 275 cm, prema specifikacij u listu Troškovnik</t>
  </si>
  <si>
    <t>PODATCI O PRUŽATELJU PONUDE SANACIJE KOSOGA KROVA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</si>
</sst>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" fontId="6" fillId="0" borderId="0" xfId="0" quotePrefix="1" applyNumberFormat="1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topLeftCell="A4" workbookViewId="0">
      <selection activeCell="A9" sqref="A9"/>
    </sheetView>
  </sheetViews>
  <sheetFormatPr defaultColWidth="9.109375" defaultRowHeight="15" x14ac:dyDescent="0.25"/>
  <cols>
    <col min="1" max="1" width="94.5546875" style="8" customWidth="1"/>
    <col min="2" max="2" width="62.44140625" style="8" customWidth="1"/>
    <col min="3" max="16384" width="9.109375" style="8"/>
  </cols>
  <sheetData>
    <row r="1" spans="1:1" x14ac:dyDescent="0.25">
      <c r="A1" s="10" t="s">
        <v>48</v>
      </c>
    </row>
    <row r="2" spans="1:1" x14ac:dyDescent="0.25">
      <c r="A2" s="10" t="s">
        <v>99</v>
      </c>
    </row>
    <row r="3" spans="1:1" ht="19.5" customHeight="1" x14ac:dyDescent="0.25">
      <c r="A3" s="2" t="s">
        <v>47</v>
      </c>
    </row>
    <row r="4" spans="1:1" ht="19.5" customHeight="1" x14ac:dyDescent="0.25">
      <c r="A4" s="2"/>
    </row>
    <row r="5" spans="1:1" ht="51" customHeight="1" x14ac:dyDescent="0.25">
      <c r="A5" s="15" t="s">
        <v>97</v>
      </c>
    </row>
    <row r="6" spans="1:1" ht="19.5" customHeight="1" x14ac:dyDescent="0.25">
      <c r="A6" s="2"/>
    </row>
    <row r="7" spans="1:1" x14ac:dyDescent="0.25">
      <c r="A7" s="2" t="s">
        <v>45</v>
      </c>
    </row>
    <row r="8" spans="1:1" ht="15.6" x14ac:dyDescent="0.25">
      <c r="A8" s="9"/>
    </row>
    <row r="9" spans="1:1" ht="18" customHeight="1" x14ac:dyDescent="0.25">
      <c r="A9" s="9" t="s">
        <v>46</v>
      </c>
    </row>
    <row r="10" spans="1:1" ht="17.25" customHeight="1" x14ac:dyDescent="0.25">
      <c r="A10" s="9"/>
    </row>
    <row r="11" spans="1:1" ht="39.6" customHeight="1" x14ac:dyDescent="0.25">
      <c r="A11" s="15" t="s">
        <v>98</v>
      </c>
    </row>
    <row r="12" spans="1:1" x14ac:dyDescent="0.25">
      <c r="A12" s="10"/>
    </row>
    <row r="13" spans="1:1" ht="45" x14ac:dyDescent="0.25">
      <c r="A13" s="2" t="s">
        <v>102</v>
      </c>
    </row>
    <row r="14" spans="1:1" ht="56.25" customHeight="1" x14ac:dyDescent="0.25">
      <c r="A14" s="2" t="s">
        <v>49</v>
      </c>
    </row>
    <row r="15" spans="1:1" ht="15" customHeight="1" x14ac:dyDescent="0.25">
      <c r="A15" s="2" t="s">
        <v>50</v>
      </c>
    </row>
    <row r="16" spans="1:1" ht="21" customHeight="1" x14ac:dyDescent="0.25">
      <c r="A16" s="2" t="s">
        <v>53</v>
      </c>
    </row>
    <row r="17" spans="1:1" ht="30" customHeight="1" x14ac:dyDescent="0.25">
      <c r="A17" s="15" t="s">
        <v>100</v>
      </c>
    </row>
    <row r="18" spans="1:1" ht="35.25" customHeight="1" x14ac:dyDescent="0.25">
      <c r="A18" s="15" t="s">
        <v>101</v>
      </c>
    </row>
    <row r="19" spans="1:1" ht="52.5" customHeight="1" x14ac:dyDescent="0.25">
      <c r="A19" s="2" t="s">
        <v>51</v>
      </c>
    </row>
    <row r="20" spans="1:1" ht="48.75" customHeight="1" x14ac:dyDescent="0.25">
      <c r="A20" s="11" t="s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" sqref="C1"/>
    </sheetView>
  </sheetViews>
  <sheetFormatPr defaultColWidth="9.109375" defaultRowHeight="15" x14ac:dyDescent="0.25"/>
  <cols>
    <col min="1" max="1" width="37.33203125" style="12" customWidth="1"/>
    <col min="2" max="2" width="47.6640625" style="12" customWidth="1"/>
    <col min="3" max="16384" width="9.109375" style="12"/>
  </cols>
  <sheetData>
    <row r="1" spans="1:2" ht="30.75" customHeight="1" x14ac:dyDescent="0.25">
      <c r="A1" s="21" t="s">
        <v>103</v>
      </c>
      <c r="B1" s="22"/>
    </row>
    <row r="2" spans="1:2" ht="21" customHeight="1" x14ac:dyDescent="0.25">
      <c r="A2" s="13" t="s">
        <v>54</v>
      </c>
      <c r="B2" s="14"/>
    </row>
    <row r="3" spans="1:2" ht="21" customHeight="1" x14ac:dyDescent="0.25">
      <c r="A3" s="13" t="s">
        <v>55</v>
      </c>
      <c r="B3" s="14"/>
    </row>
    <row r="4" spans="1:2" ht="21" customHeight="1" x14ac:dyDescent="0.25">
      <c r="A4" s="13" t="s">
        <v>56</v>
      </c>
      <c r="B4" s="14"/>
    </row>
    <row r="5" spans="1:2" ht="21" customHeight="1" x14ac:dyDescent="0.25">
      <c r="A5" s="13" t="s">
        <v>57</v>
      </c>
      <c r="B5" s="14"/>
    </row>
    <row r="6" spans="1:2" ht="21" customHeight="1" x14ac:dyDescent="0.25">
      <c r="A6" s="13" t="s">
        <v>58</v>
      </c>
      <c r="B6" s="14"/>
    </row>
    <row r="7" spans="1:2" ht="21" customHeight="1" x14ac:dyDescent="0.25">
      <c r="A7" s="13" t="s">
        <v>59</v>
      </c>
      <c r="B7" s="14"/>
    </row>
    <row r="8" spans="1:2" ht="21" customHeight="1" x14ac:dyDescent="0.25">
      <c r="A8" s="13" t="s">
        <v>60</v>
      </c>
      <c r="B8" s="14"/>
    </row>
    <row r="9" spans="1:2" ht="21" customHeight="1" x14ac:dyDescent="0.25">
      <c r="A9" s="13" t="s">
        <v>61</v>
      </c>
      <c r="B9" s="14"/>
    </row>
    <row r="10" spans="1:2" ht="36" customHeight="1" x14ac:dyDescent="0.25">
      <c r="A10" s="13" t="s">
        <v>64</v>
      </c>
      <c r="B10" s="14"/>
    </row>
    <row r="11" spans="1:2" ht="32.25" customHeight="1" x14ac:dyDescent="0.25">
      <c r="A11" s="13" t="s">
        <v>63</v>
      </c>
      <c r="B11" s="14"/>
    </row>
    <row r="12" spans="1:2" ht="38.25" customHeight="1" x14ac:dyDescent="0.25">
      <c r="A12" s="13" t="s">
        <v>62</v>
      </c>
      <c r="B12" s="14"/>
    </row>
    <row r="13" spans="1:2" ht="21" customHeight="1" x14ac:dyDescent="0.25">
      <c r="A13" s="13" t="s">
        <v>65</v>
      </c>
      <c r="B13" s="14"/>
    </row>
    <row r="14" spans="1:2" ht="21" customHeight="1" x14ac:dyDescent="0.25">
      <c r="A14" s="13" t="s">
        <v>66</v>
      </c>
      <c r="B14" s="14"/>
    </row>
    <row r="15" spans="1:2" ht="21" customHeight="1" x14ac:dyDescent="0.25">
      <c r="A15" s="13" t="s">
        <v>67</v>
      </c>
      <c r="B15" s="14"/>
    </row>
    <row r="17" spans="1:1" x14ac:dyDescent="0.25">
      <c r="A17" s="8"/>
    </row>
    <row r="19" spans="1:1" x14ac:dyDescent="0.25">
      <c r="A19" s="8"/>
    </row>
    <row r="21" spans="1:1" x14ac:dyDescent="0.25">
      <c r="A21" s="8"/>
    </row>
    <row r="23" spans="1:1" x14ac:dyDescent="0.25">
      <c r="A23" s="8"/>
    </row>
    <row r="25" spans="1:1" x14ac:dyDescent="0.25">
      <c r="A25" s="8"/>
    </row>
  </sheetData>
  <mergeCells count="1">
    <mergeCell ref="A1:B1"/>
  </mergeCells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" sqref="B4"/>
    </sheetView>
  </sheetViews>
  <sheetFormatPr defaultColWidth="9.109375" defaultRowHeight="13.2" x14ac:dyDescent="0.25"/>
  <cols>
    <col min="1" max="1" width="4.44140625" style="18" customWidth="1"/>
    <col min="2" max="2" width="55.77734375" style="4" customWidth="1"/>
    <col min="3" max="3" width="4.6640625" style="7" customWidth="1"/>
    <col min="4" max="4" width="6.33203125" style="1" customWidth="1"/>
    <col min="5" max="5" width="6.88671875" style="4" customWidth="1"/>
    <col min="6" max="6" width="8" style="1" customWidth="1"/>
    <col min="7" max="7" width="8.109375" style="1" customWidth="1"/>
    <col min="8" max="16384" width="9.109375" style="1"/>
  </cols>
  <sheetData>
    <row r="1" spans="1:7" ht="29.4" customHeight="1" x14ac:dyDescent="0.25">
      <c r="A1" s="16" t="s">
        <v>0</v>
      </c>
      <c r="B1" s="5" t="s">
        <v>1</v>
      </c>
      <c r="C1" s="19" t="s">
        <v>94</v>
      </c>
      <c r="D1" s="19" t="s">
        <v>93</v>
      </c>
      <c r="E1" s="20" t="s">
        <v>96</v>
      </c>
      <c r="F1" s="19" t="s">
        <v>95</v>
      </c>
      <c r="G1" s="3">
        <f>SUM(F2:F5)</f>
        <v>0</v>
      </c>
    </row>
    <row r="2" spans="1:7" ht="26.4" x14ac:dyDescent="0.25">
      <c r="A2" s="16" t="s">
        <v>2</v>
      </c>
      <c r="B2" s="5" t="s">
        <v>3</v>
      </c>
      <c r="C2" s="6" t="s">
        <v>4</v>
      </c>
      <c r="D2" s="3">
        <v>255.36</v>
      </c>
      <c r="E2" s="5"/>
      <c r="F2" s="3">
        <f>D2*E2</f>
        <v>0</v>
      </c>
      <c r="G2" s="3"/>
    </row>
    <row r="3" spans="1:7" ht="26.4" x14ac:dyDescent="0.25">
      <c r="A3" s="16" t="s">
        <v>7</v>
      </c>
      <c r="B3" s="5" t="s">
        <v>5</v>
      </c>
      <c r="C3" s="6" t="s">
        <v>6</v>
      </c>
      <c r="D3" s="3">
        <v>22</v>
      </c>
      <c r="E3" s="5"/>
      <c r="F3" s="3">
        <f t="shared" ref="F3:F31" si="0">D3*E3</f>
        <v>0</v>
      </c>
      <c r="G3" s="3"/>
    </row>
    <row r="4" spans="1:7" ht="26.4" x14ac:dyDescent="0.25">
      <c r="A4" s="16" t="s">
        <v>9</v>
      </c>
      <c r="B4" s="5" t="s">
        <v>8</v>
      </c>
      <c r="C4" s="6" t="s">
        <v>6</v>
      </c>
      <c r="D4" s="3">
        <v>82.4</v>
      </c>
      <c r="E4" s="5"/>
      <c r="F4" s="3">
        <f t="shared" si="0"/>
        <v>0</v>
      </c>
      <c r="G4" s="3"/>
    </row>
    <row r="5" spans="1:7" x14ac:dyDescent="0.25">
      <c r="A5" s="16" t="s">
        <v>11</v>
      </c>
      <c r="B5" s="5" t="s">
        <v>10</v>
      </c>
      <c r="C5" s="6" t="s">
        <v>4</v>
      </c>
      <c r="D5" s="3">
        <v>255.36</v>
      </c>
      <c r="E5" s="5"/>
      <c r="F5" s="3">
        <f t="shared" si="0"/>
        <v>0</v>
      </c>
      <c r="G5" s="3"/>
    </row>
    <row r="6" spans="1:7" x14ac:dyDescent="0.25">
      <c r="A6" s="16" t="s">
        <v>12</v>
      </c>
      <c r="B6" s="5" t="s">
        <v>15</v>
      </c>
      <c r="C6" s="6"/>
      <c r="D6" s="3"/>
      <c r="E6" s="5"/>
      <c r="F6" s="3"/>
      <c r="G6" s="3">
        <f>SUM(F7:F11)</f>
        <v>0</v>
      </c>
    </row>
    <row r="7" spans="1:7" ht="29.4" customHeight="1" x14ac:dyDescent="0.25">
      <c r="A7" s="16" t="s">
        <v>14</v>
      </c>
      <c r="B7" s="5" t="s">
        <v>13</v>
      </c>
      <c r="C7" s="6" t="s">
        <v>6</v>
      </c>
      <c r="D7" s="3">
        <v>176</v>
      </c>
      <c r="E7" s="5"/>
      <c r="F7" s="3">
        <f t="shared" si="0"/>
        <v>0</v>
      </c>
      <c r="G7" s="3"/>
    </row>
    <row r="8" spans="1:7" ht="26.4" customHeight="1" x14ac:dyDescent="0.25">
      <c r="A8" s="16" t="s">
        <v>17</v>
      </c>
      <c r="B8" s="5" t="s">
        <v>16</v>
      </c>
      <c r="C8" s="6" t="s">
        <v>4</v>
      </c>
      <c r="D8" s="3">
        <v>255.36</v>
      </c>
      <c r="E8" s="5"/>
      <c r="F8" s="3">
        <f t="shared" si="0"/>
        <v>0</v>
      </c>
      <c r="G8" s="3"/>
    </row>
    <row r="9" spans="1:7" ht="25.8" customHeight="1" x14ac:dyDescent="0.25">
      <c r="A9" s="16" t="s">
        <v>19</v>
      </c>
      <c r="B9" s="5" t="s">
        <v>18</v>
      </c>
      <c r="C9" s="6" t="s">
        <v>4</v>
      </c>
      <c r="D9" s="3">
        <v>255.36</v>
      </c>
      <c r="E9" s="5"/>
      <c r="F9" s="3">
        <f t="shared" si="0"/>
        <v>0</v>
      </c>
      <c r="G9" s="3"/>
    </row>
    <row r="10" spans="1:7" ht="26.4" x14ac:dyDescent="0.25">
      <c r="A10" s="16" t="s">
        <v>22</v>
      </c>
      <c r="B10" s="5" t="s">
        <v>23</v>
      </c>
      <c r="C10" s="6" t="s">
        <v>4</v>
      </c>
      <c r="D10" s="3">
        <v>255.36</v>
      </c>
      <c r="E10" s="5"/>
      <c r="F10" s="3">
        <f t="shared" si="0"/>
        <v>0</v>
      </c>
      <c r="G10" s="3"/>
    </row>
    <row r="11" spans="1:7" ht="26.4" x14ac:dyDescent="0.25">
      <c r="A11" s="16" t="s">
        <v>21</v>
      </c>
      <c r="B11" s="5" t="s">
        <v>20</v>
      </c>
      <c r="C11" s="6" t="s">
        <v>4</v>
      </c>
      <c r="D11" s="3">
        <v>440</v>
      </c>
      <c r="E11" s="5"/>
      <c r="F11" s="3">
        <f t="shared" si="0"/>
        <v>0</v>
      </c>
      <c r="G11" s="3"/>
    </row>
    <row r="12" spans="1:7" x14ac:dyDescent="0.25">
      <c r="A12" s="16" t="s">
        <v>25</v>
      </c>
      <c r="B12" s="5" t="s">
        <v>24</v>
      </c>
      <c r="C12" s="6"/>
      <c r="D12" s="3"/>
      <c r="E12" s="5"/>
      <c r="F12" s="3"/>
      <c r="G12" s="3">
        <f>SUM(F13:F23)</f>
        <v>0</v>
      </c>
    </row>
    <row r="13" spans="1:7" ht="30" customHeight="1" x14ac:dyDescent="0.25">
      <c r="A13" s="16" t="s">
        <v>27</v>
      </c>
      <c r="B13" s="5" t="s">
        <v>26</v>
      </c>
      <c r="C13" s="6" t="s">
        <v>6</v>
      </c>
      <c r="D13" s="3">
        <v>45</v>
      </c>
      <c r="E13" s="5"/>
      <c r="F13" s="3">
        <f t="shared" si="0"/>
        <v>0</v>
      </c>
      <c r="G13" s="3"/>
    </row>
    <row r="14" spans="1:7" ht="26.4" x14ac:dyDescent="0.25">
      <c r="A14" s="16" t="s">
        <v>29</v>
      </c>
      <c r="B14" s="5" t="s">
        <v>28</v>
      </c>
      <c r="C14" s="6" t="s">
        <v>6</v>
      </c>
      <c r="D14" s="3">
        <v>45</v>
      </c>
      <c r="E14" s="5"/>
      <c r="F14" s="3">
        <f t="shared" si="0"/>
        <v>0</v>
      </c>
      <c r="G14" s="3"/>
    </row>
    <row r="15" spans="1:7" ht="26.4" x14ac:dyDescent="0.25">
      <c r="A15" s="16" t="s">
        <v>30</v>
      </c>
      <c r="B15" s="5" t="s">
        <v>92</v>
      </c>
      <c r="C15" s="6" t="s">
        <v>4</v>
      </c>
      <c r="D15" s="3">
        <v>255.36</v>
      </c>
      <c r="E15" s="5"/>
      <c r="F15" s="3">
        <f t="shared" si="0"/>
        <v>0</v>
      </c>
      <c r="G15" s="3"/>
    </row>
    <row r="16" spans="1:7" ht="28.2" customHeight="1" x14ac:dyDescent="0.25">
      <c r="A16" s="16" t="s">
        <v>31</v>
      </c>
      <c r="B16" s="5" t="s">
        <v>32</v>
      </c>
      <c r="C16" s="6" t="s">
        <v>6</v>
      </c>
      <c r="D16" s="3">
        <v>22</v>
      </c>
      <c r="E16" s="5"/>
      <c r="F16" s="3">
        <f t="shared" si="0"/>
        <v>0</v>
      </c>
      <c r="G16" s="3"/>
    </row>
    <row r="17" spans="1:7" ht="26.4" x14ac:dyDescent="0.25">
      <c r="A17" s="16" t="s">
        <v>34</v>
      </c>
      <c r="B17" s="5" t="s">
        <v>33</v>
      </c>
      <c r="C17" s="6" t="s">
        <v>6</v>
      </c>
      <c r="D17" s="3">
        <v>24</v>
      </c>
      <c r="E17" s="5"/>
      <c r="F17" s="3">
        <f t="shared" si="0"/>
        <v>0</v>
      </c>
      <c r="G17" s="3"/>
    </row>
    <row r="18" spans="1:7" ht="26.4" x14ac:dyDescent="0.25">
      <c r="A18" s="16" t="s">
        <v>36</v>
      </c>
      <c r="B18" s="5" t="s">
        <v>35</v>
      </c>
      <c r="C18" s="6" t="s">
        <v>76</v>
      </c>
      <c r="D18" s="3">
        <v>40</v>
      </c>
      <c r="E18" s="5"/>
      <c r="F18" s="3">
        <f t="shared" si="0"/>
        <v>0</v>
      </c>
      <c r="G18" s="3"/>
    </row>
    <row r="19" spans="1:7" ht="25.2" customHeight="1" x14ac:dyDescent="0.25">
      <c r="A19" s="16" t="s">
        <v>38</v>
      </c>
      <c r="B19" s="5" t="s">
        <v>37</v>
      </c>
      <c r="C19" s="6" t="s">
        <v>6</v>
      </c>
      <c r="D19" s="3">
        <v>14</v>
      </c>
      <c r="E19" s="5"/>
      <c r="F19" s="3">
        <f t="shared" si="0"/>
        <v>0</v>
      </c>
      <c r="G19" s="3"/>
    </row>
    <row r="20" spans="1:7" x14ac:dyDescent="0.25">
      <c r="A20" s="16" t="s">
        <v>40</v>
      </c>
      <c r="B20" s="5" t="s">
        <v>39</v>
      </c>
      <c r="C20" s="6" t="s">
        <v>76</v>
      </c>
      <c r="D20" s="3">
        <v>4</v>
      </c>
      <c r="E20" s="5"/>
      <c r="F20" s="3">
        <f t="shared" si="0"/>
        <v>0</v>
      </c>
      <c r="G20" s="3"/>
    </row>
    <row r="21" spans="1:7" ht="26.4" x14ac:dyDescent="0.25">
      <c r="A21" s="16" t="s">
        <v>42</v>
      </c>
      <c r="B21" s="5" t="s">
        <v>41</v>
      </c>
      <c r="C21" s="6" t="s">
        <v>76</v>
      </c>
      <c r="D21" s="3">
        <v>2</v>
      </c>
      <c r="E21" s="5"/>
      <c r="F21" s="3">
        <f t="shared" si="0"/>
        <v>0</v>
      </c>
      <c r="G21" s="3"/>
    </row>
    <row r="22" spans="1:7" ht="26.4" x14ac:dyDescent="0.25">
      <c r="A22" s="16" t="s">
        <v>44</v>
      </c>
      <c r="B22" s="5" t="s">
        <v>43</v>
      </c>
      <c r="C22" s="6" t="s">
        <v>6</v>
      </c>
      <c r="D22" s="3">
        <v>44</v>
      </c>
      <c r="E22" s="5"/>
      <c r="F22" s="3">
        <f t="shared" si="0"/>
        <v>0</v>
      </c>
      <c r="G22" s="3"/>
    </row>
    <row r="23" spans="1:7" ht="26.4" customHeight="1" x14ac:dyDescent="0.25">
      <c r="A23" s="16" t="s">
        <v>69</v>
      </c>
      <c r="B23" s="5" t="s">
        <v>68</v>
      </c>
      <c r="C23" s="6" t="s">
        <v>6</v>
      </c>
      <c r="D23" s="3">
        <v>44</v>
      </c>
      <c r="E23" s="5"/>
      <c r="F23" s="3">
        <f t="shared" si="0"/>
        <v>0</v>
      </c>
      <c r="G23" s="3"/>
    </row>
    <row r="24" spans="1:7" ht="26.4" x14ac:dyDescent="0.25">
      <c r="A24" s="17" t="s">
        <v>78</v>
      </c>
      <c r="B24" s="5" t="s">
        <v>77</v>
      </c>
      <c r="C24" s="6" t="s">
        <v>4</v>
      </c>
      <c r="D24" s="3">
        <v>152</v>
      </c>
      <c r="E24" s="5"/>
      <c r="F24" s="3">
        <f t="shared" si="0"/>
        <v>0</v>
      </c>
      <c r="G24" s="3"/>
    </row>
    <row r="25" spans="1:7" x14ac:dyDescent="0.25">
      <c r="A25" s="16" t="s">
        <v>72</v>
      </c>
      <c r="B25" s="5" t="s">
        <v>70</v>
      </c>
      <c r="C25" s="6"/>
      <c r="D25" s="3"/>
      <c r="E25" s="5"/>
      <c r="F25" s="3"/>
      <c r="G25" s="3">
        <f>F26</f>
        <v>0</v>
      </c>
    </row>
    <row r="26" spans="1:7" ht="26.4" x14ac:dyDescent="0.25">
      <c r="A26" s="16" t="s">
        <v>81</v>
      </c>
      <c r="B26" s="5" t="s">
        <v>82</v>
      </c>
      <c r="C26" s="6" t="s">
        <v>6</v>
      </c>
      <c r="D26" s="3">
        <v>64</v>
      </c>
      <c r="E26" s="5"/>
      <c r="F26" s="3">
        <f t="shared" si="0"/>
        <v>0</v>
      </c>
      <c r="G26" s="3"/>
    </row>
    <row r="27" spans="1:7" x14ac:dyDescent="0.25">
      <c r="A27" s="16" t="s">
        <v>79</v>
      </c>
      <c r="B27" s="5" t="s">
        <v>80</v>
      </c>
      <c r="C27" s="6"/>
      <c r="D27" s="3"/>
      <c r="E27" s="5"/>
      <c r="F27" s="3"/>
      <c r="G27" s="3">
        <f>F28+F29</f>
        <v>0</v>
      </c>
    </row>
    <row r="28" spans="1:7" ht="26.4" x14ac:dyDescent="0.25">
      <c r="A28" s="16" t="s">
        <v>71</v>
      </c>
      <c r="B28" s="5" t="s">
        <v>83</v>
      </c>
      <c r="C28" s="6" t="s">
        <v>76</v>
      </c>
      <c r="D28" s="3">
        <v>5</v>
      </c>
      <c r="E28" s="5"/>
      <c r="F28" s="3">
        <f t="shared" si="0"/>
        <v>0</v>
      </c>
      <c r="G28" s="3"/>
    </row>
    <row r="29" spans="1:7" ht="26.4" x14ac:dyDescent="0.25">
      <c r="A29" s="16" t="s">
        <v>74</v>
      </c>
      <c r="B29" s="5" t="s">
        <v>73</v>
      </c>
      <c r="C29" s="6" t="s">
        <v>84</v>
      </c>
      <c r="D29" s="3">
        <v>3</v>
      </c>
      <c r="E29" s="5"/>
      <c r="F29" s="3">
        <f t="shared" si="0"/>
        <v>0</v>
      </c>
      <c r="G29" s="3"/>
    </row>
    <row r="30" spans="1:7" x14ac:dyDescent="0.25">
      <c r="A30" s="16" t="s">
        <v>87</v>
      </c>
      <c r="B30" s="5" t="s">
        <v>89</v>
      </c>
      <c r="C30" s="6"/>
      <c r="D30" s="3"/>
      <c r="E30" s="5"/>
      <c r="F30" s="3"/>
      <c r="G30" s="3">
        <f>F31</f>
        <v>0</v>
      </c>
    </row>
    <row r="31" spans="1:7" x14ac:dyDescent="0.25">
      <c r="A31" s="16" t="s">
        <v>90</v>
      </c>
      <c r="B31" s="5" t="s">
        <v>88</v>
      </c>
      <c r="C31" s="6" t="s">
        <v>91</v>
      </c>
      <c r="D31" s="3">
        <v>5200</v>
      </c>
      <c r="E31" s="5"/>
      <c r="F31" s="3">
        <f t="shared" si="0"/>
        <v>0</v>
      </c>
      <c r="G31" s="3"/>
    </row>
    <row r="32" spans="1:7" x14ac:dyDescent="0.25">
      <c r="A32" s="16"/>
      <c r="B32" s="5" t="s">
        <v>75</v>
      </c>
      <c r="C32" s="6"/>
      <c r="D32" s="3"/>
      <c r="E32" s="5"/>
      <c r="F32" s="3">
        <f>SUM(F2:F31)</f>
        <v>0</v>
      </c>
      <c r="G32" s="3">
        <f>SUM(G1:G31)</f>
        <v>0</v>
      </c>
    </row>
    <row r="33" spans="1:7" x14ac:dyDescent="0.25">
      <c r="A33" s="16"/>
      <c r="B33" s="5" t="s">
        <v>85</v>
      </c>
      <c r="C33" s="6"/>
      <c r="D33" s="3"/>
      <c r="E33" s="5"/>
      <c r="F33" s="3">
        <f>F32*0.25</f>
        <v>0</v>
      </c>
      <c r="G33" s="3">
        <f>G32*0.25</f>
        <v>0</v>
      </c>
    </row>
    <row r="34" spans="1:7" x14ac:dyDescent="0.25">
      <c r="A34" s="16"/>
      <c r="B34" s="5" t="s">
        <v>86</v>
      </c>
      <c r="C34" s="6"/>
      <c r="D34" s="3"/>
      <c r="E34" s="5"/>
      <c r="F34" s="3">
        <f>F32+F33</f>
        <v>0</v>
      </c>
      <c r="G34" s="3">
        <f>G32+G33</f>
        <v>0</v>
      </c>
    </row>
  </sheetData>
  <pageMargins left="0.39370078740157483" right="0.39370078740157483" top="0.39370078740157483" bottom="0.3937007874015748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Poziv</vt:lpstr>
      <vt:lpstr>Ponuditelj</vt:lpstr>
      <vt:lpstr>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2022-07-08T10:52:25Z</cp:lastPrinted>
  <dcterms:created xsi:type="dcterms:W3CDTF">2022-07-07T17:54:52Z</dcterms:created>
  <dcterms:modified xsi:type="dcterms:W3CDTF">2022-07-08T11:20:16Z</dcterms:modified>
</cp:coreProperties>
</file>